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0730" windowHeight="9990" activeTab="1"/>
  </bookViews>
  <sheets>
    <sheet name="SETLLEMENT FORMAT" sheetId="1" r:id="rId1"/>
    <sheet name="REPO INTIMATION FORMAT" sheetId="3" r:id="rId2"/>
    <sheet name="Expenses" sheetId="4" r:id="rId3"/>
    <sheet name="Receipt Cancelection" sheetId="5" r:id="rId4"/>
    <sheet name="ACH Format" sheetId="6" r:id="rId5"/>
    <sheet name="Airtel &amp; Fino Bank Ac" sheetId="7" r:id="rId6"/>
    <sheet name="NEW REPO AGENT FORMAT" sheetId="8" r:id="rId7"/>
    <sheet name="Stationery" sheetId="9" r:id="rId8"/>
  </sheets>
  <definedNames>
    <definedName name="_xlnm._FilterDatabase" localSheetId="1" hidden="1">'REPO INTIMATION FORMAT'!#REF!</definedName>
  </definedNames>
  <calcPr calcId="144525"/>
</workbook>
</file>

<file path=xl/calcChain.xml><?xml version="1.0" encoding="utf-8"?>
<calcChain xmlns="http://schemas.openxmlformats.org/spreadsheetml/2006/main">
  <c r="C4" i="3" l="1"/>
  <c r="C2" i="8" l="1"/>
  <c r="A1" i="8" l="1"/>
  <c r="D4" i="3" l="1"/>
  <c r="E6" i="4" l="1"/>
</calcChain>
</file>

<file path=xl/sharedStrings.xml><?xml version="1.0" encoding="utf-8"?>
<sst xmlns="http://schemas.openxmlformats.org/spreadsheetml/2006/main" count="185" uniqueCount="162">
  <si>
    <t>Case number</t>
  </si>
  <si>
    <t>Name of Customer</t>
  </si>
  <si>
    <t>Cluster</t>
  </si>
  <si>
    <t>Loan Amount</t>
  </si>
  <si>
    <t>Date of Disbursement</t>
  </si>
  <si>
    <t>Tenure</t>
  </si>
  <si>
    <t>EMI</t>
  </si>
  <si>
    <t>Opening DPD</t>
  </si>
  <si>
    <t>Opening Bucket</t>
  </si>
  <si>
    <t>Vehicle Make &amp; Model</t>
  </si>
  <si>
    <t>Till Date Payment Done</t>
  </si>
  <si>
    <t>Till Date EMI Paid</t>
  </si>
  <si>
    <t>Current OD</t>
  </si>
  <si>
    <t>Future Principle</t>
  </si>
  <si>
    <t>OD+POS</t>
  </si>
  <si>
    <t>System FC Value</t>
  </si>
  <si>
    <t>Settlement Request</t>
  </si>
  <si>
    <t>POS Wavier</t>
  </si>
  <si>
    <t>Total Collection</t>
  </si>
  <si>
    <t>SETTLEMENT FORMAT</t>
  </si>
  <si>
    <t>Case No</t>
  </si>
  <si>
    <t>Vehicle No</t>
  </si>
  <si>
    <t>Customer Name</t>
  </si>
  <si>
    <t>POS as per
 Collection report</t>
  </si>
  <si>
    <t>Vehicle
confirmed by</t>
  </si>
  <si>
    <t>Repo agent
Name</t>
  </si>
  <si>
    <t>Yard
Name</t>
  </si>
  <si>
    <t>Yard
Location</t>
  </si>
  <si>
    <t>Repo Charge
 as per Agreement</t>
  </si>
  <si>
    <t>Extra
Expenses</t>
  </si>
  <si>
    <t>NA</t>
  </si>
  <si>
    <t>EXPENSES DETAIL</t>
  </si>
  <si>
    <t>POLICE INTIMATION CHARGE</t>
  </si>
  <si>
    <t>DIESAL BILL</t>
  </si>
  <si>
    <t>DRIVER</t>
  </si>
  <si>
    <t>BATTERY</t>
  </si>
  <si>
    <t>TOTAL</t>
  </si>
  <si>
    <t>RECEIPT CANCELATION FORMAT</t>
  </si>
  <si>
    <t>CASE NUMBER</t>
  </si>
  <si>
    <t>RECEIPT NUMBER</t>
  </si>
  <si>
    <t>AMOUNT</t>
  </si>
  <si>
    <t>RECEIPT CANCELATION REASON</t>
  </si>
  <si>
    <t>Technical Issue Two Receipt Garneted</t>
  </si>
  <si>
    <t>Vehicle Surrender Expenses</t>
  </si>
  <si>
    <t>Driver Expenses</t>
  </si>
  <si>
    <t>Desiel Expenses</t>
  </si>
  <si>
    <t>Battery Changes &amp; Mechanic</t>
  </si>
  <si>
    <t>3rd Party Pay ( Mortage )</t>
  </si>
  <si>
    <t>Total Expenses</t>
  </si>
  <si>
    <t>TOUCHAN EXPENSES</t>
  </si>
  <si>
    <t>TOTAL Expenses</t>
  </si>
  <si>
    <t>Op. OD Amount</t>
  </si>
  <si>
    <t>Unmatured Principal Amount</t>
  </si>
  <si>
    <t xml:space="preserve">FILE NO </t>
  </si>
  <si>
    <t>CUSTOMER NAME</t>
  </si>
  <si>
    <t>DUE DATE</t>
  </si>
  <si>
    <t>MODE</t>
  </si>
  <si>
    <t>RAJU YADAV</t>
  </si>
  <si>
    <t>ACH</t>
  </si>
  <si>
    <t>Name of EMP.</t>
  </si>
  <si>
    <t>Emp. ID</t>
  </si>
  <si>
    <t>Mobile No.</t>
  </si>
  <si>
    <t>Branch ID</t>
  </si>
  <si>
    <t>Branch Name</t>
  </si>
  <si>
    <t>state</t>
  </si>
  <si>
    <t>MP</t>
  </si>
  <si>
    <t>MADHYA PRADESH</t>
  </si>
  <si>
    <t>Dear Sir,</t>
  </si>
  <si>
    <t>Please Provide your approval New Vehicle Repo Agency Shrinath Associates Asian in Indore Dewas Location.</t>
  </si>
  <si>
    <t>attached Required Document's with KYC.</t>
  </si>
  <si>
    <t>Vehicle Repo &amp; Surrender Format</t>
  </si>
  <si>
    <t>Owner</t>
  </si>
  <si>
    <t>MEMOONA BEE</t>
  </si>
  <si>
    <t>MANDSAUR-CLUSTER</t>
  </si>
  <si>
    <t>60-90</t>
  </si>
  <si>
    <t>ASHOK LEYLAND 3116</t>
  </si>
  <si>
    <t>SHUJALPUR</t>
  </si>
  <si>
    <t>Seizer  name </t>
  </si>
  <si>
    <t>Owner name </t>
  </si>
  <si>
    <t>Date of Birth</t>
  </si>
  <si>
    <t>District</t>
  </si>
  <si>
    <t>State</t>
  </si>
  <si>
    <t>Office Address</t>
  </si>
  <si>
    <t>Contact No</t>
  </si>
  <si>
    <t>Email_ID</t>
  </si>
  <si>
    <t>Pancard No</t>
  </si>
  <si>
    <t>Vender Type</t>
  </si>
  <si>
    <t>Residing  Address</t>
  </si>
  <si>
    <t>Partnership</t>
  </si>
  <si>
    <t>Partnership  father</t>
  </si>
  <si>
    <t>Proprietor</t>
  </si>
  <si>
    <t>CAM ID</t>
  </si>
  <si>
    <t>Airlet &amp; Fino Bank A/c</t>
  </si>
  <si>
    <t>Printer</t>
  </si>
  <si>
    <t>Father  Name </t>
  </si>
  <si>
    <t>SHREE ASSOCIATES</t>
  </si>
  <si>
    <t>SHRI ASSOCIATES</t>
  </si>
  <si>
    <t>Repo Date</t>
  </si>
  <si>
    <t>OD Amount
+Current EMI</t>
  </si>
  <si>
    <t>Opening Collection Bucket</t>
  </si>
  <si>
    <t>Closing Collection Bucket</t>
  </si>
  <si>
    <t>Repo /
Surrender</t>
  </si>
  <si>
    <t>Surrender to
 (Employee CAM ID and Employee Code)</t>
  </si>
  <si>
    <t>Original RC
Received
Yes/No</t>
  </si>
  <si>
    <t>Vehicle
 (Loaded /Empty)</t>
  </si>
  <si>
    <t>Remark if any Accessory attached to vehicle like Troly ,DJ,Crane Ect
which was not financed by Kogta</t>
  </si>
  <si>
    <t>Repo with Help of
Sec17/Sec9</t>
  </si>
  <si>
    <t>Op. Bucket Collection</t>
  </si>
  <si>
    <t>Cl. Bucket Collection</t>
  </si>
  <si>
    <t>SHIVSIDDHI AGENCY</t>
  </si>
  <si>
    <t>DUNGAR SINGH SISODIYA</t>
  </si>
  <si>
    <t>BHANWARLAL SINGH SISODIYA</t>
  </si>
  <si>
    <t>EWFPS2289A</t>
  </si>
  <si>
    <t>monujadhav444@gmail.com</t>
  </si>
  <si>
    <t>GOKUL VRINDAVAN CITY HOUSE NO.67 FREEGANJ .ASTHA ROAD  SHUJALPUR MANDI MADHYA PRADESH</t>
  </si>
  <si>
    <t>BRAJ NAGAR SQURE , SHAJAPLUR MANDI DIST SHAJAPUR MP</t>
  </si>
  <si>
    <t>Shivsiddhi Agency</t>
  </si>
  <si>
    <t>REPO</t>
  </si>
  <si>
    <t>ABHISHEK.PATHAK</t>
  </si>
  <si>
    <t>UJJAIN</t>
  </si>
  <si>
    <t>Items Name</t>
  </si>
  <si>
    <t>Quantity</t>
  </si>
  <si>
    <t>Big Envelop</t>
  </si>
  <si>
    <t>A4 Size Envelop</t>
  </si>
  <si>
    <t>File Cover</t>
  </si>
  <si>
    <t>Tap ( White &amp; Brown )</t>
  </si>
  <si>
    <t>06 -06</t>
  </si>
  <si>
    <t>Application Form</t>
  </si>
  <si>
    <t>Manual ACH</t>
  </si>
  <si>
    <t>Plastic Folder (For Propert pepers)</t>
  </si>
  <si>
    <t>PDC Envelop</t>
  </si>
  <si>
    <t>PDC Envelop (Plain)</t>
  </si>
  <si>
    <t>Stapler Pin ( Big &amp; Small )</t>
  </si>
  <si>
    <t>Pencil</t>
  </si>
  <si>
    <t>Eraser &amp; Sharpner</t>
  </si>
  <si>
    <t>Small Stapler</t>
  </si>
  <si>
    <t>Stamp Pad</t>
  </si>
  <si>
    <t>Agreement CV</t>
  </si>
  <si>
    <t>Form 30 (CV)</t>
  </si>
  <si>
    <t>Form 29 (CV)</t>
  </si>
  <si>
    <t>Form 34 (CV)</t>
  </si>
  <si>
    <t>Fevistick </t>
  </si>
  <si>
    <t>Whaite Board Marker</t>
  </si>
  <si>
    <t>Permanent Marker</t>
  </si>
  <si>
    <t>Pen </t>
  </si>
  <si>
    <t>Cutter</t>
  </si>
  <si>
    <t>Box File</t>
  </si>
  <si>
    <t>Highliter</t>
  </si>
  <si>
    <t>VICKY.NAFDE</t>
  </si>
  <si>
    <t>VICKY NAFDE</t>
  </si>
  <si>
    <t>INDORE</t>
  </si>
  <si>
    <t>MP09GF3634</t>
  </si>
  <si>
    <t>YUNUS</t>
  </si>
  <si>
    <t>EHAMAD KHAN</t>
  </si>
  <si>
    <t>EICHER</t>
  </si>
  <si>
    <t>91 TO 120</t>
  </si>
  <si>
    <t>121 TO 150</t>
  </si>
  <si>
    <t>ANIL.MUKATI</t>
  </si>
  <si>
    <t>YASHIKA ENTERPRISES</t>
  </si>
  <si>
    <t>S S WAREHOUSE AND LOGISTICS</t>
  </si>
  <si>
    <t>BHOPAL</t>
  </si>
  <si>
    <t>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</si>
</sst>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.5"/>
      <color rgb="FF000000"/>
      <name val="Calibri"/>
      <family val="2"/>
    </font>
    <font>
      <b/>
      <sz val="12"/>
      <color theme="1"/>
      <name val="Cambria"/>
      <family val="1"/>
      <scheme val="major"/>
    </font>
    <font>
      <b/>
      <sz val="11.5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1.5"/>
      <color rgb="FF000000"/>
      <name val="Cambria"/>
      <family val="1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161616"/>
      <name val="Calibri"/>
      <family val="2"/>
    </font>
    <font>
      <u/>
      <sz val="11"/>
      <color theme="10"/>
      <name val="Calibri"/>
      <family val="2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6161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26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964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14" applyNumberFormat="0" applyAlignment="0" applyProtection="0"/>
    <xf numFmtId="0" fontId="27" fillId="20" borderId="15" applyNumberFormat="0" applyAlignment="0" applyProtection="0"/>
    <xf numFmtId="0" fontId="28" fillId="20" borderId="14" applyNumberFormat="0" applyAlignment="0" applyProtection="0"/>
    <xf numFmtId="0" fontId="29" fillId="0" borderId="16" applyNumberFormat="0" applyFill="0" applyAlignment="0" applyProtection="0"/>
    <xf numFmtId="0" fontId="16" fillId="21" borderId="17" applyNumberFormat="0" applyAlignment="0" applyProtection="0"/>
    <xf numFmtId="0" fontId="30" fillId="0" borderId="0" applyNumberFormat="0" applyFill="0" applyBorder="0" applyAlignment="0" applyProtection="0"/>
    <xf numFmtId="0" fontId="14" fillId="22" borderId="18" applyNumberFormat="0" applyFont="0" applyAlignment="0" applyProtection="0"/>
    <xf numFmtId="0" fontId="3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9" fillId="46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/>
    </xf>
    <xf numFmtId="1" fontId="0" fillId="6" borderId="1" xfId="0" applyNumberForma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wrapText="1"/>
    </xf>
    <xf numFmtId="0" fontId="10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5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5" fillId="1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0" xfId="0" applyFont="1"/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2" fillId="0" borderId="1" xfId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2" fillId="4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33" fillId="47" borderId="1" xfId="0" applyFont="1" applyFill="1" applyBorder="1" applyAlignment="1">
      <alignment horizontal="center" vertical="center" wrapText="1"/>
    </xf>
    <xf numFmtId="0" fontId="33" fillId="47" borderId="3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2" fontId="34" fillId="0" borderId="22" xfId="0" quotePrefix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16" fillId="15" borderId="0" xfId="0" applyFont="1" applyFill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20" sqref="C20"/>
    </sheetView>
  </sheetViews>
  <sheetFormatPr defaultRowHeight="15" x14ac:dyDescent="0.25"/>
  <cols>
    <col min="1" max="1" width="25.42578125" style="7" customWidth="1"/>
    <col min="2" max="2" width="22.5703125" customWidth="1"/>
  </cols>
  <sheetData>
    <row r="1" spans="1:2" ht="20.100000000000001" customHeight="1" x14ac:dyDescent="0.25">
      <c r="A1" s="60" t="s">
        <v>19</v>
      </c>
      <c r="B1" s="61"/>
    </row>
    <row r="2" spans="1:2" s="1" customFormat="1" ht="15" customHeight="1" x14ac:dyDescent="0.25">
      <c r="A2" s="5" t="s">
        <v>0</v>
      </c>
      <c r="B2" s="2">
        <v>72793</v>
      </c>
    </row>
    <row r="3" spans="1:2" s="1" customFormat="1" ht="15" customHeight="1" x14ac:dyDescent="0.25">
      <c r="A3" s="5" t="s">
        <v>1</v>
      </c>
      <c r="B3" s="2" t="s">
        <v>72</v>
      </c>
    </row>
    <row r="4" spans="1:2" s="1" customFormat="1" ht="15" customHeight="1" x14ac:dyDescent="0.25">
      <c r="A4" s="5" t="s">
        <v>2</v>
      </c>
      <c r="B4" s="2" t="s">
        <v>73</v>
      </c>
    </row>
    <row r="5" spans="1:2" s="1" customFormat="1" ht="15" customHeight="1" x14ac:dyDescent="0.25">
      <c r="A5" s="5" t="s">
        <v>3</v>
      </c>
      <c r="B5" s="2">
        <v>575000</v>
      </c>
    </row>
    <row r="6" spans="1:2" s="1" customFormat="1" ht="15" customHeight="1" x14ac:dyDescent="0.25">
      <c r="A6" s="5" t="s">
        <v>4</v>
      </c>
      <c r="B6" s="3">
        <v>43386</v>
      </c>
    </row>
    <row r="7" spans="1:2" s="1" customFormat="1" ht="15" customHeight="1" x14ac:dyDescent="0.25">
      <c r="A7" s="5" t="s">
        <v>5</v>
      </c>
      <c r="B7" s="2">
        <v>49</v>
      </c>
    </row>
    <row r="8" spans="1:2" s="1" customFormat="1" ht="15" customHeight="1" x14ac:dyDescent="0.25">
      <c r="A8" s="5" t="s">
        <v>6</v>
      </c>
      <c r="B8" s="2">
        <v>18300</v>
      </c>
    </row>
    <row r="9" spans="1:2" s="1" customFormat="1" ht="15" customHeight="1" x14ac:dyDescent="0.25">
      <c r="A9" s="5" t="s">
        <v>7</v>
      </c>
      <c r="B9" s="2">
        <v>46</v>
      </c>
    </row>
    <row r="10" spans="1:2" s="1" customFormat="1" ht="15" customHeight="1" x14ac:dyDescent="0.25">
      <c r="A10" s="5" t="s">
        <v>8</v>
      </c>
      <c r="B10" s="2" t="s">
        <v>74</v>
      </c>
    </row>
    <row r="11" spans="1:2" s="1" customFormat="1" ht="15" customHeight="1" x14ac:dyDescent="0.25">
      <c r="A11" s="5" t="s">
        <v>9</v>
      </c>
      <c r="B11" s="2" t="s">
        <v>75</v>
      </c>
    </row>
    <row r="12" spans="1:2" s="1" customFormat="1" ht="15" customHeight="1" x14ac:dyDescent="0.25">
      <c r="A12" s="5" t="s">
        <v>10</v>
      </c>
      <c r="B12" s="2">
        <v>658800</v>
      </c>
    </row>
    <row r="13" spans="1:2" s="1" customFormat="1" ht="15" customHeight="1" x14ac:dyDescent="0.25">
      <c r="A13" s="5" t="s">
        <v>11</v>
      </c>
      <c r="B13" s="2">
        <v>36</v>
      </c>
    </row>
    <row r="14" spans="1:2" s="1" customFormat="1" ht="15" customHeight="1" x14ac:dyDescent="0.25">
      <c r="A14" s="5" t="s">
        <v>12</v>
      </c>
      <c r="B14" s="2">
        <v>36500</v>
      </c>
    </row>
    <row r="15" spans="1:2" s="1" customFormat="1" ht="15" customHeight="1" x14ac:dyDescent="0.25">
      <c r="A15" s="5" t="s">
        <v>13</v>
      </c>
      <c r="B15" s="2">
        <v>208061</v>
      </c>
    </row>
    <row r="16" spans="1:2" s="1" customFormat="1" ht="15" customHeight="1" x14ac:dyDescent="0.25">
      <c r="A16" s="5" t="s">
        <v>14</v>
      </c>
      <c r="B16" s="2">
        <v>244561</v>
      </c>
    </row>
    <row r="17" spans="1:2" s="1" customFormat="1" ht="15" customHeight="1" x14ac:dyDescent="0.25">
      <c r="A17" s="5" t="s">
        <v>15</v>
      </c>
      <c r="B17" s="2">
        <v>296844</v>
      </c>
    </row>
    <row r="18" spans="1:2" s="1" customFormat="1" ht="15" customHeight="1" x14ac:dyDescent="0.25">
      <c r="A18" s="6" t="s">
        <v>16</v>
      </c>
      <c r="B18" s="4">
        <v>258000</v>
      </c>
    </row>
    <row r="19" spans="1:2" s="1" customFormat="1" ht="15" customHeight="1" x14ac:dyDescent="0.25">
      <c r="A19" s="5" t="s">
        <v>17</v>
      </c>
      <c r="B19" s="2">
        <v>0</v>
      </c>
    </row>
    <row r="20" spans="1:2" s="1" customFormat="1" ht="15" customHeight="1" x14ac:dyDescent="0.25">
      <c r="A20" s="5" t="s">
        <v>18</v>
      </c>
      <c r="B20" s="2">
        <v>658800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A3" sqref="A3"/>
    </sheetView>
  </sheetViews>
  <sheetFormatPr defaultRowHeight="15" x14ac:dyDescent="0.25"/>
  <cols>
    <col min="1" max="1" width="11" customWidth="1"/>
    <col min="2" max="2" width="11.85546875" customWidth="1"/>
    <col min="3" max="3" width="15" customWidth="1"/>
    <col min="4" max="4" width="16.28515625" customWidth="1"/>
    <col min="5" max="5" width="11.42578125" customWidth="1"/>
    <col min="6" max="6" width="15" customWidth="1"/>
    <col min="7" max="7" width="10.140625" customWidth="1"/>
    <col min="8" max="8" width="9" customWidth="1"/>
    <col min="9" max="9" width="10.140625" customWidth="1"/>
    <col min="10" max="10" width="13.42578125" customWidth="1"/>
    <col min="11" max="11" width="13.140625" customWidth="1"/>
    <col min="12" max="12" width="16.140625" customWidth="1"/>
    <col min="13" max="13" width="15.85546875" customWidth="1"/>
    <col min="14" max="14" width="9.140625" customWidth="1"/>
    <col min="15" max="15" width="14.28515625" customWidth="1"/>
    <col min="16" max="16" width="15.42578125" customWidth="1"/>
    <col min="17" max="17" width="10" customWidth="1"/>
    <col min="18" max="18" width="9.42578125" customWidth="1"/>
    <col min="19" max="19" width="8.42578125" customWidth="1"/>
    <col min="20" max="20" width="24.5703125" customWidth="1"/>
    <col min="21" max="21" width="11" customWidth="1"/>
  </cols>
  <sheetData>
    <row r="1" spans="1:21" ht="28.5" customHeight="1" x14ac:dyDescent="0.25">
      <c r="A1" s="1"/>
      <c r="B1" s="1"/>
      <c r="C1" s="1"/>
      <c r="D1" s="1"/>
      <c r="E1" s="1"/>
      <c r="F1" s="29" t="s">
        <v>51</v>
      </c>
      <c r="G1" s="30" t="s">
        <v>107</v>
      </c>
      <c r="H1" s="30" t="s">
        <v>108</v>
      </c>
      <c r="I1" s="30" t="s">
        <v>52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8.5" customHeight="1" x14ac:dyDescent="0.25">
      <c r="A2" s="1"/>
      <c r="B2" s="1"/>
      <c r="C2" s="1"/>
      <c r="D2" s="1"/>
      <c r="E2" s="1"/>
      <c r="F2" s="62" t="s">
        <v>70</v>
      </c>
      <c r="G2" s="62"/>
      <c r="H2" s="62"/>
      <c r="I2" s="62"/>
      <c r="J2" s="62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5" customFormat="1" ht="64.5" customHeight="1" x14ac:dyDescent="0.25">
      <c r="A3" s="47" t="s">
        <v>20</v>
      </c>
      <c r="B3" s="47" t="s">
        <v>21</v>
      </c>
      <c r="C3" s="47" t="s">
        <v>22</v>
      </c>
      <c r="D3" s="48" t="s">
        <v>9</v>
      </c>
      <c r="E3" s="47" t="s">
        <v>97</v>
      </c>
      <c r="F3" s="48" t="s">
        <v>98</v>
      </c>
      <c r="G3" s="49" t="s">
        <v>99</v>
      </c>
      <c r="H3" s="49" t="s">
        <v>100</v>
      </c>
      <c r="I3" s="48" t="s">
        <v>23</v>
      </c>
      <c r="J3" s="48" t="s">
        <v>24</v>
      </c>
      <c r="K3" s="48" t="s">
        <v>25</v>
      </c>
      <c r="L3" s="48" t="s">
        <v>26</v>
      </c>
      <c r="M3" s="48" t="s">
        <v>27</v>
      </c>
      <c r="N3" s="50" t="s">
        <v>101</v>
      </c>
      <c r="O3" s="48" t="s">
        <v>102</v>
      </c>
      <c r="P3" s="48" t="s">
        <v>103</v>
      </c>
      <c r="Q3" s="48" t="s">
        <v>28</v>
      </c>
      <c r="R3" s="48" t="s">
        <v>29</v>
      </c>
      <c r="S3" s="48" t="s">
        <v>104</v>
      </c>
      <c r="T3" s="48" t="s">
        <v>105</v>
      </c>
      <c r="U3" s="48" t="s">
        <v>106</v>
      </c>
    </row>
    <row r="4" spans="1:21" s="22" customFormat="1" ht="39" customHeight="1" x14ac:dyDescent="0.25">
      <c r="A4" s="24">
        <v>111634</v>
      </c>
      <c r="B4" s="23" t="s">
        <v>151</v>
      </c>
      <c r="C4" s="23" t="str">
        <f>C6&amp;" S/o "&amp;D6</f>
        <v>YUNUS S/o EHAMAD KHAN</v>
      </c>
      <c r="D4" s="23" t="str">
        <f>D5&amp;" "&amp;E5</f>
        <v>EICHER 11.1</v>
      </c>
      <c r="E4" s="23">
        <v>44814</v>
      </c>
      <c r="F4" s="24">
        <v>64170</v>
      </c>
      <c r="G4" s="24" t="s">
        <v>155</v>
      </c>
      <c r="H4" s="24" t="s">
        <v>156</v>
      </c>
      <c r="I4" s="24">
        <v>389984.69</v>
      </c>
      <c r="J4" s="24" t="s">
        <v>157</v>
      </c>
      <c r="K4" s="24" t="s">
        <v>158</v>
      </c>
      <c r="L4" s="24" t="s">
        <v>159</v>
      </c>
      <c r="M4" s="24" t="s">
        <v>160</v>
      </c>
      <c r="N4" s="24" t="s">
        <v>117</v>
      </c>
      <c r="O4" s="24" t="s">
        <v>30</v>
      </c>
      <c r="P4" s="24" t="s">
        <v>30</v>
      </c>
      <c r="Q4" s="24" t="s">
        <v>30</v>
      </c>
      <c r="R4" s="24" t="s">
        <v>30</v>
      </c>
      <c r="S4" s="24" t="s">
        <v>161</v>
      </c>
      <c r="T4" s="24" t="s">
        <v>30</v>
      </c>
      <c r="U4" s="24" t="s">
        <v>30</v>
      </c>
    </row>
    <row r="5" spans="1:21" x14ac:dyDescent="0.25">
      <c r="A5" s="46"/>
      <c r="B5" s="44"/>
      <c r="C5" s="46"/>
      <c r="D5" s="46" t="s">
        <v>154</v>
      </c>
      <c r="E5" s="46">
        <v>11.1</v>
      </c>
      <c r="J5" s="46"/>
      <c r="L5" s="26"/>
      <c r="M5" s="46"/>
      <c r="S5" s="26"/>
    </row>
    <row r="6" spans="1:21" x14ac:dyDescent="0.25">
      <c r="A6" s="43"/>
      <c r="B6" s="43"/>
      <c r="C6" s="46" t="s">
        <v>152</v>
      </c>
      <c r="D6" s="46" t="s">
        <v>153</v>
      </c>
      <c r="J6" s="45"/>
      <c r="L6" s="26"/>
    </row>
    <row r="7" spans="1:21" x14ac:dyDescent="0.25">
      <c r="B7" s="26"/>
      <c r="C7" s="45"/>
      <c r="F7" s="26"/>
    </row>
    <row r="8" spans="1:21" ht="24.75" customHeight="1" x14ac:dyDescent="0.25"/>
    <row r="15" spans="1:21" ht="15" customHeight="1" x14ac:dyDescent="0.25"/>
  </sheetData>
  <mergeCells count="1">
    <mergeCell ref="F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" sqref="C1"/>
    </sheetView>
  </sheetViews>
  <sheetFormatPr defaultRowHeight="15" x14ac:dyDescent="0.25"/>
  <cols>
    <col min="1" max="1" width="54.85546875" customWidth="1"/>
    <col min="2" max="2" width="29" customWidth="1"/>
    <col min="4" max="4" width="28" customWidth="1"/>
    <col min="5" max="5" width="16.42578125" customWidth="1"/>
  </cols>
  <sheetData>
    <row r="1" spans="1:5" ht="24.75" customHeight="1" x14ac:dyDescent="0.25">
      <c r="A1" s="60" t="s">
        <v>31</v>
      </c>
      <c r="B1" s="61"/>
      <c r="D1" s="63" t="s">
        <v>43</v>
      </c>
      <c r="E1" s="64"/>
    </row>
    <row r="2" spans="1:5" ht="15.75" customHeight="1" x14ac:dyDescent="0.25">
      <c r="A2" s="18" t="s">
        <v>32</v>
      </c>
      <c r="B2" s="8">
        <v>3000</v>
      </c>
      <c r="D2" s="31" t="s">
        <v>44</v>
      </c>
      <c r="E2" s="32">
        <v>1000</v>
      </c>
    </row>
    <row r="3" spans="1:5" ht="15.75" customHeight="1" x14ac:dyDescent="0.25">
      <c r="A3" s="18" t="s">
        <v>33</v>
      </c>
      <c r="B3" s="8">
        <v>600</v>
      </c>
      <c r="D3" s="31" t="s">
        <v>45</v>
      </c>
      <c r="E3" s="32">
        <v>2000</v>
      </c>
    </row>
    <row r="4" spans="1:5" ht="15.75" customHeight="1" x14ac:dyDescent="0.25">
      <c r="A4" s="18" t="s">
        <v>35</v>
      </c>
      <c r="B4" s="8">
        <v>500</v>
      </c>
      <c r="D4" s="31" t="s">
        <v>46</v>
      </c>
      <c r="E4" s="32">
        <v>500</v>
      </c>
    </row>
    <row r="5" spans="1:5" ht="15.75" customHeight="1" x14ac:dyDescent="0.25">
      <c r="A5" s="18" t="s">
        <v>49</v>
      </c>
      <c r="B5" s="8">
        <v>10000</v>
      </c>
      <c r="D5" s="31" t="s">
        <v>47</v>
      </c>
      <c r="E5" s="32">
        <v>10000</v>
      </c>
    </row>
    <row r="6" spans="1:5" ht="15.75" customHeight="1" x14ac:dyDescent="0.25">
      <c r="A6" s="18" t="s">
        <v>34</v>
      </c>
      <c r="B6" s="8">
        <v>400</v>
      </c>
      <c r="D6" s="15" t="s">
        <v>48</v>
      </c>
      <c r="E6" s="15">
        <f>SUM(E2:E5)</f>
        <v>13500</v>
      </c>
    </row>
    <row r="7" spans="1:5" ht="24" customHeight="1" x14ac:dyDescent="0.25">
      <c r="A7" s="16" t="s">
        <v>36</v>
      </c>
      <c r="B7" s="17">
        <v>10000</v>
      </c>
    </row>
    <row r="9" spans="1:5" ht="15.75" x14ac:dyDescent="0.25">
      <c r="A9" s="60" t="s">
        <v>31</v>
      </c>
      <c r="B9" s="61"/>
    </row>
    <row r="10" spans="1:5" ht="15.75" customHeight="1" x14ac:dyDescent="0.25">
      <c r="A10" s="18" t="s">
        <v>49</v>
      </c>
      <c r="B10" s="19">
        <v>8800</v>
      </c>
    </row>
    <row r="11" spans="1:5" ht="15.75" x14ac:dyDescent="0.25">
      <c r="A11" s="16" t="s">
        <v>50</v>
      </c>
      <c r="B11" s="17">
        <v>8000</v>
      </c>
    </row>
    <row r="12" spans="1:5" ht="15.75" customHeight="1" x14ac:dyDescent="0.25"/>
    <row r="13" spans="1:5" ht="15" customHeight="1" x14ac:dyDescent="0.25"/>
  </sheetData>
  <mergeCells count="3">
    <mergeCell ref="A1:B1"/>
    <mergeCell ref="A9:B9"/>
    <mergeCell ref="D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1"/>
    </sheetView>
  </sheetViews>
  <sheetFormatPr defaultRowHeight="15" x14ac:dyDescent="0.25"/>
  <cols>
    <col min="1" max="1" width="25.42578125" customWidth="1"/>
    <col min="2" max="2" width="30" customWidth="1"/>
  </cols>
  <sheetData>
    <row r="1" spans="1:2" x14ac:dyDescent="0.25">
      <c r="A1" s="65" t="s">
        <v>37</v>
      </c>
      <c r="B1" s="65"/>
    </row>
    <row r="2" spans="1:2" x14ac:dyDescent="0.25">
      <c r="A2" s="12" t="s">
        <v>38</v>
      </c>
      <c r="B2" s="9">
        <v>149592</v>
      </c>
    </row>
    <row r="3" spans="1:2" x14ac:dyDescent="0.25">
      <c r="A3" s="13" t="s">
        <v>39</v>
      </c>
      <c r="B3" s="10">
        <v>26032022000745</v>
      </c>
    </row>
    <row r="4" spans="1:2" x14ac:dyDescent="0.25">
      <c r="A4" s="12" t="s">
        <v>40</v>
      </c>
      <c r="B4" s="9">
        <v>11362</v>
      </c>
    </row>
    <row r="5" spans="1:2" ht="27.75" customHeight="1" x14ac:dyDescent="0.25">
      <c r="A5" s="14" t="s">
        <v>41</v>
      </c>
      <c r="B5" s="11" t="s">
        <v>42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5" x14ac:dyDescent="0.25"/>
  <sheetData>
    <row r="1" spans="1:5" ht="30" x14ac:dyDescent="0.25">
      <c r="A1" s="20" t="s">
        <v>53</v>
      </c>
      <c r="B1" s="20" t="s">
        <v>54</v>
      </c>
      <c r="C1" s="20" t="s">
        <v>6</v>
      </c>
      <c r="D1" s="20" t="s">
        <v>55</v>
      </c>
      <c r="E1" s="20" t="s">
        <v>56</v>
      </c>
    </row>
    <row r="2" spans="1:5" ht="30" x14ac:dyDescent="0.25">
      <c r="A2" s="18">
        <v>137375</v>
      </c>
      <c r="B2" s="18" t="s">
        <v>57</v>
      </c>
      <c r="C2" s="18">
        <v>9590</v>
      </c>
      <c r="D2" s="18">
        <v>5</v>
      </c>
      <c r="E2" s="21" t="s">
        <v>58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H12" sqref="H12"/>
    </sheetView>
  </sheetViews>
  <sheetFormatPr defaultRowHeight="15" x14ac:dyDescent="0.25"/>
  <cols>
    <col min="1" max="1" width="23.28515625" customWidth="1"/>
    <col min="2" max="2" width="7.7109375" bestFit="1" customWidth="1"/>
    <col min="3" max="3" width="12" bestFit="1" customWidth="1"/>
    <col min="4" max="5" width="13.5703125" customWidth="1"/>
    <col min="8" max="9" width="18" customWidth="1"/>
    <col min="10" max="10" width="7.7109375" style="33" customWidth="1"/>
    <col min="11" max="11" width="12.28515625" bestFit="1" customWidth="1"/>
    <col min="12" max="13" width="13.5703125" bestFit="1" customWidth="1"/>
    <col min="14" max="14" width="5.42578125" customWidth="1"/>
  </cols>
  <sheetData>
    <row r="2" spans="1:14" x14ac:dyDescent="0.25">
      <c r="A2" s="66" t="s">
        <v>92</v>
      </c>
      <c r="B2" s="66"/>
      <c r="C2" s="66"/>
      <c r="D2" s="66"/>
      <c r="E2" s="66"/>
      <c r="F2" s="66"/>
      <c r="H2" s="67" t="s">
        <v>93</v>
      </c>
      <c r="I2" s="67"/>
      <c r="J2" s="67"/>
      <c r="K2" s="67"/>
      <c r="L2" s="67"/>
      <c r="M2" s="67"/>
      <c r="N2" s="67"/>
    </row>
    <row r="3" spans="1:14" ht="15.75" thickBot="1" x14ac:dyDescent="0.3"/>
    <row r="4" spans="1:14" ht="19.5" customHeight="1" thickBot="1" x14ac:dyDescent="0.3">
      <c r="A4" s="27" t="s">
        <v>59</v>
      </c>
      <c r="B4" s="28" t="s">
        <v>60</v>
      </c>
      <c r="C4" s="28" t="s">
        <v>61</v>
      </c>
      <c r="D4" s="51" t="s">
        <v>62</v>
      </c>
      <c r="E4" s="51" t="s">
        <v>63</v>
      </c>
      <c r="F4" s="51" t="s">
        <v>64</v>
      </c>
      <c r="H4" s="34" t="s">
        <v>59</v>
      </c>
      <c r="I4" s="54" t="s">
        <v>91</v>
      </c>
      <c r="J4" s="34" t="s">
        <v>60</v>
      </c>
      <c r="K4" s="34" t="s">
        <v>61</v>
      </c>
      <c r="L4" s="34" t="s">
        <v>62</v>
      </c>
      <c r="M4" s="34" t="s">
        <v>63</v>
      </c>
      <c r="N4" s="34" t="s">
        <v>64</v>
      </c>
    </row>
    <row r="5" spans="1:14" x14ac:dyDescent="0.25">
      <c r="A5" s="52" t="s">
        <v>118</v>
      </c>
      <c r="B5" s="52">
        <v>8520</v>
      </c>
      <c r="C5" s="53">
        <v>6263895557</v>
      </c>
      <c r="D5" s="52" t="s">
        <v>119</v>
      </c>
      <c r="E5" s="52" t="s">
        <v>119</v>
      </c>
      <c r="F5" s="52" t="s">
        <v>65</v>
      </c>
      <c r="H5" s="52" t="s">
        <v>149</v>
      </c>
      <c r="I5" s="52" t="s">
        <v>148</v>
      </c>
      <c r="J5" s="52">
        <v>6926</v>
      </c>
      <c r="K5" s="52">
        <v>8770337313</v>
      </c>
      <c r="L5" s="52" t="s">
        <v>150</v>
      </c>
      <c r="M5" s="52" t="s">
        <v>150</v>
      </c>
      <c r="N5" s="52" t="s">
        <v>65</v>
      </c>
    </row>
    <row r="6" spans="1:14" x14ac:dyDescent="0.25">
      <c r="A6" s="46"/>
      <c r="B6" s="46"/>
      <c r="C6" s="46"/>
      <c r="D6" s="46"/>
      <c r="E6" s="46"/>
      <c r="F6" s="46"/>
      <c r="H6" s="46"/>
      <c r="I6" s="46"/>
      <c r="K6" s="46"/>
      <c r="L6" s="46"/>
      <c r="M6" s="46"/>
      <c r="N6" s="46"/>
    </row>
    <row r="7" spans="1:14" x14ac:dyDescent="0.25">
      <c r="A7" s="46"/>
      <c r="B7" s="46"/>
      <c r="C7" s="46"/>
      <c r="D7" s="46"/>
      <c r="E7" s="46"/>
      <c r="F7" s="46"/>
    </row>
    <row r="8" spans="1:14" x14ac:dyDescent="0.25">
      <c r="A8" s="46"/>
      <c r="B8" s="46"/>
      <c r="C8" s="46"/>
      <c r="D8" s="46"/>
      <c r="E8" s="46"/>
      <c r="F8" s="46"/>
    </row>
    <row r="11" spans="1:14" s="46" customFormat="1" x14ac:dyDescent="0.25">
      <c r="J11" s="33"/>
    </row>
  </sheetData>
  <mergeCells count="2">
    <mergeCell ref="A2:F2"/>
    <mergeCell ref="H2:N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B1"/>
    </sheetView>
  </sheetViews>
  <sheetFormatPr defaultRowHeight="15" x14ac:dyDescent="0.25"/>
  <cols>
    <col min="1" max="1" width="31" customWidth="1"/>
    <col min="2" max="2" width="57.7109375" customWidth="1"/>
    <col min="3" max="3" width="39.85546875" bestFit="1" customWidth="1"/>
  </cols>
  <sheetData>
    <row r="1" spans="1:16384" ht="37.5" customHeight="1" x14ac:dyDescent="0.25">
      <c r="A1" s="68" t="str">
        <f>C1</f>
        <v>SHIVSIDDHI AGENCY</v>
      </c>
      <c r="B1" s="69"/>
      <c r="C1" t="s">
        <v>109</v>
      </c>
      <c r="D1" s="68" t="s">
        <v>96</v>
      </c>
      <c r="E1" s="69"/>
    </row>
    <row r="2" spans="1:16384" ht="20.100000000000001" customHeight="1" x14ac:dyDescent="0.25">
      <c r="A2" s="36" t="s">
        <v>77</v>
      </c>
      <c r="B2" s="39" t="s">
        <v>109</v>
      </c>
      <c r="C2" t="str">
        <f>PROPER(C1)</f>
        <v>Shivsiddhi Agency</v>
      </c>
    </row>
    <row r="3" spans="1:16384" ht="20.100000000000001" customHeight="1" x14ac:dyDescent="0.5">
      <c r="A3" s="36" t="s">
        <v>78</v>
      </c>
      <c r="B3" s="39" t="s">
        <v>110</v>
      </c>
      <c r="C3" s="38" t="s">
        <v>95</v>
      </c>
      <c r="F3" t="s">
        <v>67</v>
      </c>
    </row>
    <row r="4" spans="1:16384" ht="20.100000000000001" customHeight="1" x14ac:dyDescent="0.25">
      <c r="A4" s="36" t="s">
        <v>94</v>
      </c>
      <c r="B4" s="39" t="s">
        <v>111</v>
      </c>
      <c r="C4" s="39" t="s">
        <v>95</v>
      </c>
    </row>
    <row r="5" spans="1:16384" ht="20.100000000000001" customHeight="1" x14ac:dyDescent="0.25">
      <c r="A5" s="36" t="s">
        <v>79</v>
      </c>
      <c r="B5" s="40">
        <v>32148</v>
      </c>
      <c r="C5" t="s">
        <v>116</v>
      </c>
      <c r="F5" t="s">
        <v>68</v>
      </c>
    </row>
    <row r="6" spans="1:16384" ht="17.25" customHeight="1" x14ac:dyDescent="0.25">
      <c r="A6" s="36" t="s">
        <v>80</v>
      </c>
      <c r="B6" s="37" t="s">
        <v>76</v>
      </c>
      <c r="F6" t="s">
        <v>69</v>
      </c>
    </row>
    <row r="7" spans="1:16384" ht="18.75" customHeight="1" x14ac:dyDescent="0.25">
      <c r="A7" s="36" t="s">
        <v>81</v>
      </c>
      <c r="B7" s="37" t="s">
        <v>66</v>
      </c>
      <c r="C7" s="46"/>
    </row>
    <row r="8" spans="1:16384" x14ac:dyDescent="0.25">
      <c r="A8" s="36" t="s">
        <v>82</v>
      </c>
      <c r="B8" s="37" t="s">
        <v>115</v>
      </c>
    </row>
    <row r="9" spans="1:16384" ht="20.100000000000001" customHeight="1" x14ac:dyDescent="0.25">
      <c r="A9" s="36" t="s">
        <v>83</v>
      </c>
      <c r="B9" s="37">
        <v>9399727375</v>
      </c>
      <c r="C9" s="46"/>
    </row>
    <row r="10" spans="1:16384" ht="20.100000000000001" customHeight="1" x14ac:dyDescent="0.25">
      <c r="A10" s="36" t="s">
        <v>84</v>
      </c>
      <c r="B10" s="41" t="s">
        <v>113</v>
      </c>
    </row>
    <row r="11" spans="1:16384" ht="20.100000000000001" customHeight="1" x14ac:dyDescent="0.25">
      <c r="A11" s="36" t="s">
        <v>85</v>
      </c>
      <c r="B11" s="37" t="s">
        <v>112</v>
      </c>
    </row>
    <row r="12" spans="1:16384" ht="20.100000000000001" customHeight="1" x14ac:dyDescent="0.25">
      <c r="A12" s="36" t="s">
        <v>86</v>
      </c>
      <c r="B12" s="37" t="s">
        <v>71</v>
      </c>
    </row>
    <row r="13" spans="1:16384" ht="31.5" customHeight="1" x14ac:dyDescent="0.25">
      <c r="A13" s="36" t="s">
        <v>87</v>
      </c>
      <c r="B13" s="42" t="s">
        <v>114</v>
      </c>
      <c r="C13" s="46"/>
    </row>
    <row r="14" spans="1:16384" ht="20.100000000000001" customHeight="1" x14ac:dyDescent="0.25">
      <c r="A14" s="36" t="s">
        <v>88</v>
      </c>
      <c r="B14" s="37" t="s">
        <v>90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X14" s="35"/>
      <c r="XEY14" s="35"/>
      <c r="XEZ14" s="35"/>
      <c r="XFA14" s="35"/>
      <c r="XFB14" s="35"/>
      <c r="XFC14" s="35"/>
      <c r="XFD14" s="35"/>
    </row>
    <row r="15" spans="1:16384" ht="20.100000000000001" customHeight="1" x14ac:dyDescent="0.25">
      <c r="A15" s="36" t="s">
        <v>89</v>
      </c>
      <c r="B15" s="37" t="s">
        <v>90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Y15" s="35"/>
      <c r="XEZ15" s="35"/>
      <c r="XFA15" s="35"/>
      <c r="XFB15" s="35"/>
      <c r="XFC15" s="35"/>
      <c r="XFD15" s="35"/>
    </row>
    <row r="16" spans="1:16384" ht="20.100000000000001" customHeight="1" x14ac:dyDescent="0.25">
      <c r="A16" s="36" t="s">
        <v>88</v>
      </c>
      <c r="B16" s="37" t="s">
        <v>90</v>
      </c>
    </row>
  </sheetData>
  <mergeCells count="2">
    <mergeCell ref="A1:B1"/>
    <mergeCell ref="D1:E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F20" sqref="F20"/>
    </sheetView>
  </sheetViews>
  <sheetFormatPr defaultRowHeight="15" x14ac:dyDescent="0.25"/>
  <cols>
    <col min="1" max="1" width="24.42578125" bestFit="1" customWidth="1"/>
    <col min="2" max="2" width="41" customWidth="1"/>
  </cols>
  <sheetData>
    <row r="1" spans="1:2" ht="18" x14ac:dyDescent="0.25">
      <c r="A1" s="55" t="s">
        <v>120</v>
      </c>
      <c r="B1" s="56" t="s">
        <v>121</v>
      </c>
    </row>
    <row r="2" spans="1:2" x14ac:dyDescent="0.25">
      <c r="A2" s="57" t="s">
        <v>122</v>
      </c>
      <c r="B2" s="58">
        <v>25</v>
      </c>
    </row>
    <row r="3" spans="1:2" x14ac:dyDescent="0.25">
      <c r="A3" s="57" t="s">
        <v>123</v>
      </c>
      <c r="B3" s="58">
        <v>25</v>
      </c>
    </row>
    <row r="4" spans="1:2" x14ac:dyDescent="0.25">
      <c r="A4" s="57" t="s">
        <v>124</v>
      </c>
      <c r="B4" s="58">
        <v>25</v>
      </c>
    </row>
    <row r="5" spans="1:2" x14ac:dyDescent="0.25">
      <c r="A5" s="57" t="s">
        <v>125</v>
      </c>
      <c r="B5" s="59" t="s">
        <v>126</v>
      </c>
    </row>
    <row r="6" spans="1:2" x14ac:dyDescent="0.25">
      <c r="A6" s="57" t="s">
        <v>127</v>
      </c>
      <c r="B6" s="58">
        <v>15</v>
      </c>
    </row>
    <row r="7" spans="1:2" x14ac:dyDescent="0.25">
      <c r="A7" s="57" t="s">
        <v>128</v>
      </c>
      <c r="B7" s="58">
        <v>15</v>
      </c>
    </row>
    <row r="8" spans="1:2" ht="30" x14ac:dyDescent="0.25">
      <c r="A8" s="57" t="s">
        <v>129</v>
      </c>
      <c r="B8" s="58">
        <v>1</v>
      </c>
    </row>
    <row r="9" spans="1:2" x14ac:dyDescent="0.25">
      <c r="A9" s="57" t="s">
        <v>130</v>
      </c>
      <c r="B9" s="58">
        <v>0</v>
      </c>
    </row>
    <row r="10" spans="1:2" x14ac:dyDescent="0.25">
      <c r="A10" s="57" t="s">
        <v>131</v>
      </c>
      <c r="B10" s="58">
        <v>0</v>
      </c>
    </row>
    <row r="11" spans="1:2" x14ac:dyDescent="0.25">
      <c r="A11" s="57" t="s">
        <v>132</v>
      </c>
      <c r="B11" s="58">
        <v>0</v>
      </c>
    </row>
    <row r="12" spans="1:2" x14ac:dyDescent="0.25">
      <c r="A12" s="57" t="s">
        <v>133</v>
      </c>
      <c r="B12" s="58">
        <v>12</v>
      </c>
    </row>
    <row r="13" spans="1:2" x14ac:dyDescent="0.25">
      <c r="A13" s="57" t="s">
        <v>134</v>
      </c>
      <c r="B13" s="58">
        <v>2</v>
      </c>
    </row>
    <row r="14" spans="1:2" x14ac:dyDescent="0.25">
      <c r="A14" s="57" t="s">
        <v>135</v>
      </c>
      <c r="B14" s="58">
        <v>2</v>
      </c>
    </row>
    <row r="15" spans="1:2" x14ac:dyDescent="0.25">
      <c r="A15" s="57" t="s">
        <v>136</v>
      </c>
      <c r="B15" s="58">
        <v>0</v>
      </c>
    </row>
    <row r="16" spans="1:2" x14ac:dyDescent="0.25">
      <c r="A16" s="57" t="s">
        <v>137</v>
      </c>
      <c r="B16" s="58">
        <v>15</v>
      </c>
    </row>
    <row r="17" spans="1:2" x14ac:dyDescent="0.25">
      <c r="A17" s="57" t="s">
        <v>138</v>
      </c>
      <c r="B17" s="58">
        <v>10</v>
      </c>
    </row>
    <row r="18" spans="1:2" x14ac:dyDescent="0.25">
      <c r="A18" s="57" t="s">
        <v>139</v>
      </c>
      <c r="B18" s="58">
        <v>10</v>
      </c>
    </row>
    <row r="19" spans="1:2" x14ac:dyDescent="0.25">
      <c r="A19" s="57" t="s">
        <v>140</v>
      </c>
      <c r="B19" s="58">
        <v>10</v>
      </c>
    </row>
    <row r="20" spans="1:2" x14ac:dyDescent="0.25">
      <c r="A20" s="57" t="s">
        <v>141</v>
      </c>
      <c r="B20" s="58">
        <v>5</v>
      </c>
    </row>
    <row r="21" spans="1:2" x14ac:dyDescent="0.25">
      <c r="A21" s="57" t="s">
        <v>142</v>
      </c>
      <c r="B21" s="58">
        <v>2</v>
      </c>
    </row>
    <row r="22" spans="1:2" x14ac:dyDescent="0.25">
      <c r="A22" s="57" t="s">
        <v>143</v>
      </c>
      <c r="B22" s="58">
        <v>1</v>
      </c>
    </row>
    <row r="23" spans="1:2" x14ac:dyDescent="0.25">
      <c r="A23" s="57" t="s">
        <v>144</v>
      </c>
      <c r="B23" s="58">
        <v>50</v>
      </c>
    </row>
    <row r="24" spans="1:2" x14ac:dyDescent="0.25">
      <c r="A24" s="57" t="s">
        <v>145</v>
      </c>
      <c r="B24" s="58">
        <v>2</v>
      </c>
    </row>
    <row r="25" spans="1:2" x14ac:dyDescent="0.25">
      <c r="A25" s="57" t="s">
        <v>146</v>
      </c>
      <c r="B25" s="58">
        <v>0</v>
      </c>
    </row>
    <row r="26" spans="1:2" x14ac:dyDescent="0.25">
      <c r="A26" s="57" t="s">
        <v>147</v>
      </c>
      <c r="B26" s="5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SETLLEMENT FORMAT</vt:lpstr>
      <vt:lpstr>REPO INTIMATION FORMAT</vt:lpstr>
      <vt:lpstr>Expenses</vt:lpstr>
      <vt:lpstr>Receipt Cancelection</vt:lpstr>
      <vt:lpstr>ACH Format</vt:lpstr>
      <vt:lpstr>Airtel &amp; Fino Bank Ac</vt:lpstr>
      <vt:lpstr>NEW REPO AGENT FORMAT</vt:lpstr>
      <vt:lpstr>Stationery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2022-03-11T05:47:52Z</dcterms:created>
  <dcterms:modified xsi:type="dcterms:W3CDTF">2022-09-12T06:49:03Z</dcterms:modified>
</cp:coreProperties>
</file>